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545" activeTab="0"/>
  </bookViews>
  <sheets>
    <sheet name="Ratios" sheetId="1" r:id="rId1"/>
  </sheets>
  <definedNames/>
  <calcPr fullCalcOnLoad="1"/>
</workbook>
</file>

<file path=xl/sharedStrings.xml><?xml version="1.0" encoding="utf-8"?>
<sst xmlns="http://schemas.openxmlformats.org/spreadsheetml/2006/main" count="16" uniqueCount="8">
  <si>
    <t>Vin</t>
  </si>
  <si>
    <t>Vout</t>
  </si>
  <si>
    <t>[Vrms]</t>
  </si>
  <si>
    <t>[dBu]</t>
  </si>
  <si>
    <t>Ratio:</t>
  </si>
  <si>
    <t>[dB/dB]</t>
  </si>
  <si>
    <t>1176LN Compression Ratios</t>
  </si>
  <si>
    <t>Calculated ratio: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</si>
</sst>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41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0" fontId="0" fillId="0" borderId="0" xfId="0" applyNumberFormat="1" applyAlignment="1" quotePrefix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9"/>
          <c:w val="0.793"/>
          <c:h val="0.86175"/>
        </c:manualLayout>
      </c:layout>
      <c:scatterChart>
        <c:scatterStyle val="lineMarker"/>
        <c:varyColors val="0"/>
        <c:ser>
          <c:idx val="0"/>
          <c:order val="0"/>
          <c:tx>
            <c:v>4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xVal>
            <c:numRef>
              <c:f>Ratios!$B$19:$B$25</c:f>
              <c:numCache/>
            </c:numRef>
          </c:xVal>
          <c:yVal>
            <c:numRef>
              <c:f>Ratios!$D$19:$D$25</c:f>
              <c:numCache/>
            </c:numRef>
          </c:yVal>
          <c:smooth val="0"/>
        </c:ser>
        <c:ser>
          <c:idx val="1"/>
          <c:order val="1"/>
          <c:tx>
            <c:v>8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99CC00"/>
                </a:solidFill>
              </a:ln>
            </c:spPr>
          </c:marker>
          <c:xVal>
            <c:numRef>
              <c:f>Ratios!$B$19:$B$25</c:f>
              <c:numCache/>
            </c:numRef>
          </c:xVal>
          <c:yVal>
            <c:numRef>
              <c:f>Ratios!$E$19:$E$25</c:f>
              <c:numCache/>
            </c:numRef>
          </c:yVal>
          <c:smooth val="0"/>
        </c:ser>
        <c:ser>
          <c:idx val="2"/>
          <c:order val="2"/>
          <c:tx>
            <c:v>12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Ratios!$B$19:$B$25</c:f>
              <c:numCache/>
            </c:numRef>
          </c:xVal>
          <c:yVal>
            <c:numRef>
              <c:f>Ratios!$F$19:$F$25</c:f>
              <c:numCache/>
            </c:numRef>
          </c:yVal>
          <c:smooth val="0"/>
        </c:ser>
        <c:ser>
          <c:idx val="3"/>
          <c:order val="3"/>
          <c:tx>
            <c:v>20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Ratios!$B$19:$B$25</c:f>
              <c:numCache/>
            </c:numRef>
          </c:xVal>
          <c:yVal>
            <c:numRef>
              <c:f>Ratios!$G$19:$G$25</c:f>
              <c:numCache/>
            </c:numRef>
          </c:yVal>
          <c:smooth val="0"/>
        </c:ser>
        <c:ser>
          <c:idx val="4"/>
          <c:order val="4"/>
          <c:tx>
            <c:v>Off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Ratios!$B$19:$B$25</c:f>
              <c:numCache/>
            </c:numRef>
          </c:xVal>
          <c:yVal>
            <c:numRef>
              <c:f>Ratios!$B$19:$B$25</c:f>
              <c:numCache/>
            </c:numRef>
          </c:yVal>
          <c:smooth val="0"/>
        </c:ser>
        <c:axId val="42050609"/>
        <c:axId val="42911162"/>
      </c:scatterChart>
      <c:valAx>
        <c:axId val="42050609"/>
        <c:scaling>
          <c:orientation val="minMax"/>
          <c:max val="3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Input (dBu)</a:t>
                </a:r>
              </a:p>
            </c:rich>
          </c:tx>
          <c:layout>
            <c:manualLayout>
              <c:xMode val="factor"/>
              <c:yMode val="factor"/>
              <c:x val="0.2685"/>
              <c:y val="-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high"/>
        <c:spPr>
          <a:ln w="3175">
            <a:solidFill>
              <a:srgbClr val="000000"/>
            </a:solidFill>
          </a:ln>
        </c:spPr>
        <c:crossAx val="42911162"/>
        <c:crossesAt val="3"/>
        <c:crossBetween val="midCat"/>
        <c:dispUnits/>
        <c:majorUnit val="3"/>
        <c:minorUnit val="0.5"/>
      </c:valAx>
      <c:valAx>
        <c:axId val="42911162"/>
        <c:scaling>
          <c:orientation val="minMax"/>
          <c:max val="3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Output (dBu)</a:t>
                </a:r>
              </a:p>
            </c:rich>
          </c:tx>
          <c:layout>
            <c:manualLayout>
              <c:xMode val="factor"/>
              <c:yMode val="factor"/>
              <c:x val="0.26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high"/>
        <c:spPr>
          <a:ln w="3175">
            <a:solidFill>
              <a:srgbClr val="000000"/>
            </a:solidFill>
          </a:ln>
        </c:spPr>
        <c:crossAx val="42050609"/>
        <c:crossesAt val="3"/>
        <c:crossBetween val="midCat"/>
        <c:dispUnits/>
        <c:majorUnit val="3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675"/>
          <c:y val="0.248"/>
          <c:w val="0.13575"/>
          <c:h val="0.2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0</xdr:row>
      <xdr:rowOff>152400</xdr:rowOff>
    </xdr:from>
    <xdr:to>
      <xdr:col>16</xdr:col>
      <xdr:colOff>200025</xdr:colOff>
      <xdr:row>28</xdr:row>
      <xdr:rowOff>85725</xdr:rowOff>
    </xdr:to>
    <xdr:graphicFrame>
      <xdr:nvGraphicFramePr>
        <xdr:cNvPr id="1" name="Grafico 1"/>
        <xdr:cNvGraphicFramePr/>
      </xdr:nvGraphicFramePr>
      <xdr:xfrm>
        <a:off x="5029200" y="152400"/>
        <a:ext cx="492442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8"/>
  <sheetViews>
    <sheetView tabSelected="1" zoomScalePageLayoutView="0" workbookViewId="0" topLeftCell="A1">
      <selection activeCell="H32" sqref="H32"/>
    </sheetView>
  </sheetViews>
  <sheetFormatPr defaultColWidth="9.140625" defaultRowHeight="12.75"/>
  <sheetData>
    <row r="2" ht="20.25">
      <c r="B2" s="7" t="s">
        <v>6</v>
      </c>
    </row>
    <row r="6" ht="12.75">
      <c r="D6" s="1"/>
    </row>
    <row r="7" spans="3:12" ht="18">
      <c r="C7" s="2" t="s">
        <v>4</v>
      </c>
      <c r="D7" s="2">
        <v>4</v>
      </c>
      <c r="E7" s="2">
        <v>8</v>
      </c>
      <c r="F7" s="2">
        <v>12</v>
      </c>
      <c r="G7" s="2">
        <v>20</v>
      </c>
      <c r="H7" s="2"/>
      <c r="I7" s="2"/>
      <c r="K7" s="2"/>
      <c r="L7" s="2"/>
    </row>
    <row r="8" spans="4:12" ht="18">
      <c r="D8" s="2"/>
      <c r="E8" s="2"/>
      <c r="F8" s="2"/>
      <c r="G8" s="2"/>
      <c r="H8" s="2"/>
      <c r="I8" s="2"/>
      <c r="K8" s="2"/>
      <c r="L8" s="2"/>
    </row>
    <row r="9" spans="2:8" ht="12.75">
      <c r="B9" s="6" t="s">
        <v>0</v>
      </c>
      <c r="C9" s="6"/>
      <c r="D9" s="6" t="s">
        <v>1</v>
      </c>
      <c r="E9" s="6" t="s">
        <v>1</v>
      </c>
      <c r="F9" s="6" t="s">
        <v>1</v>
      </c>
      <c r="G9" s="6" t="s">
        <v>1</v>
      </c>
      <c r="H9" s="6" t="s">
        <v>2</v>
      </c>
    </row>
    <row r="10" spans="2:7" ht="12.75">
      <c r="B10">
        <v>1.09</v>
      </c>
      <c r="D10">
        <v>0.373</v>
      </c>
      <c r="E10">
        <v>0.373</v>
      </c>
      <c r="F10">
        <v>0.379</v>
      </c>
      <c r="G10">
        <v>0.423</v>
      </c>
    </row>
    <row r="11" spans="2:10" ht="12.75">
      <c r="B11" s="3">
        <v>0.775</v>
      </c>
      <c r="D11">
        <v>0.352</v>
      </c>
      <c r="E11">
        <v>0.361</v>
      </c>
      <c r="F11">
        <v>0.371</v>
      </c>
      <c r="G11" s="3">
        <v>0.417</v>
      </c>
      <c r="J11" s="3"/>
    </row>
    <row r="12" spans="2:7" ht="12.75">
      <c r="B12">
        <v>0.548</v>
      </c>
      <c r="D12">
        <v>0.329</v>
      </c>
      <c r="E12">
        <v>0.346</v>
      </c>
      <c r="F12">
        <v>0.36</v>
      </c>
      <c r="G12">
        <v>0.41</v>
      </c>
    </row>
    <row r="13" spans="2:7" ht="12.75">
      <c r="B13">
        <v>0.388</v>
      </c>
      <c r="D13">
        <v>0.302</v>
      </c>
      <c r="E13">
        <v>0.328</v>
      </c>
      <c r="F13">
        <v>0.346</v>
      </c>
      <c r="G13">
        <v>0.388</v>
      </c>
    </row>
    <row r="14" spans="2:7" ht="12.75">
      <c r="B14">
        <v>0.274</v>
      </c>
      <c r="D14">
        <v>0.265</v>
      </c>
      <c r="E14">
        <v>0.284</v>
      </c>
      <c r="F14">
        <v>0.285</v>
      </c>
      <c r="G14">
        <v>0.285</v>
      </c>
    </row>
    <row r="15" spans="2:7" ht="12.75">
      <c r="B15">
        <v>0.195</v>
      </c>
      <c r="D15">
        <v>0.201</v>
      </c>
      <c r="E15">
        <v>0.201</v>
      </c>
      <c r="F15">
        <v>0.201</v>
      </c>
      <c r="G15">
        <v>0.201</v>
      </c>
    </row>
    <row r="16" spans="2:7" ht="12.75">
      <c r="B16">
        <v>0.138</v>
      </c>
      <c r="D16">
        <v>0.143</v>
      </c>
      <c r="E16">
        <v>0.143</v>
      </c>
      <c r="F16">
        <v>0.143</v>
      </c>
      <c r="G16">
        <v>0.142</v>
      </c>
    </row>
    <row r="18" spans="2:8" ht="12.75">
      <c r="B18" s="6" t="s">
        <v>0</v>
      </c>
      <c r="C18" s="6"/>
      <c r="D18" s="6" t="s">
        <v>1</v>
      </c>
      <c r="E18" s="6" t="s">
        <v>1</v>
      </c>
      <c r="F18" s="6" t="s">
        <v>1</v>
      </c>
      <c r="G18" s="6" t="s">
        <v>1</v>
      </c>
      <c r="H18" s="6" t="s">
        <v>3</v>
      </c>
    </row>
    <row r="19" spans="2:7" ht="12.75">
      <c r="B19" s="5">
        <f>20*LOG(B10/0.775)</f>
        <v>2.962495908686267</v>
      </c>
      <c r="D19">
        <f aca="true" t="shared" si="0" ref="D19:G22">20*LOG(D10/0.775)</f>
        <v>-6.351857413952454</v>
      </c>
      <c r="E19">
        <f t="shared" si="0"/>
        <v>-6.351857413952454</v>
      </c>
      <c r="F19">
        <f t="shared" si="0"/>
        <v>-6.213249850764759</v>
      </c>
      <c r="G19">
        <f t="shared" si="0"/>
        <v>-5.259226702625359</v>
      </c>
    </row>
    <row r="20" spans="2:7" ht="12.75">
      <c r="B20" s="5">
        <f aca="true" t="shared" si="1" ref="B20:B25">20*LOG(B11/0.775)</f>
        <v>0</v>
      </c>
      <c r="D20">
        <f t="shared" si="0"/>
        <v>-6.855180780563586</v>
      </c>
      <c r="E20">
        <f t="shared" si="0"/>
        <v>-6.635890012013048</v>
      </c>
      <c r="F20">
        <f t="shared" si="0"/>
        <v>-6.398555857825289</v>
      </c>
      <c r="G20">
        <f t="shared" si="0"/>
        <v>-5.383312950651057</v>
      </c>
    </row>
    <row r="21" spans="2:7" ht="12.75">
      <c r="B21" s="5">
        <f t="shared" si="1"/>
        <v>-3.0104228804388224</v>
      </c>
      <c r="D21">
        <f t="shared" si="0"/>
        <v>-7.442116091126721</v>
      </c>
      <c r="E21">
        <f t="shared" si="0"/>
        <v>-7.004512074270675</v>
      </c>
      <c r="F21">
        <f t="shared" si="0"/>
        <v>-6.659984034780461</v>
      </c>
      <c r="G21">
        <f t="shared" si="0"/>
        <v>-5.530356915731497</v>
      </c>
    </row>
    <row r="22" spans="2:7" ht="12.75">
      <c r="B22" s="5">
        <f t="shared" si="1"/>
        <v>-6.009399538242062</v>
      </c>
      <c r="D22">
        <f t="shared" si="0"/>
        <v>-8.185895190983194</v>
      </c>
      <c r="E22">
        <f t="shared" si="0"/>
        <v>-7.468557175892624</v>
      </c>
      <c r="F22">
        <f t="shared" si="0"/>
        <v>-7.004512074270675</v>
      </c>
      <c r="G22">
        <f t="shared" si="0"/>
        <v>-6.009399538242062</v>
      </c>
    </row>
    <row r="23" spans="2:7" ht="12.75">
      <c r="B23" s="5">
        <f t="shared" si="1"/>
        <v>-9.031022793718446</v>
      </c>
      <c r="D23">
        <f>20*LOG(D14/0.775)</f>
        <v>-9.32111657139005</v>
      </c>
      <c r="E23">
        <f>20*LOG(E14/0.775)</f>
        <v>-8.719667249185454</v>
      </c>
      <c r="F23">
        <f>20*LOG(F14/0.775)</f>
        <v>-8.689136849956004</v>
      </c>
      <c r="G23">
        <f>20*LOG(G14/0.775)</f>
        <v>-8.689136849956004</v>
      </c>
    </row>
    <row r="24" spans="2:7" ht="12.75">
      <c r="B24" s="5">
        <f t="shared" si="1"/>
        <v>-11.985341822875846</v>
      </c>
      <c r="D24">
        <f aca="true" t="shared" si="2" ref="D24:G25">20*LOG(D15/0.775)</f>
        <v>-11.722112901716429</v>
      </c>
      <c r="E24">
        <f t="shared" si="2"/>
        <v>-11.722112901716429</v>
      </c>
      <c r="F24">
        <f t="shared" si="2"/>
        <v>-11.722112901716429</v>
      </c>
      <c r="G24">
        <f t="shared" si="2"/>
        <v>-11.722112901716429</v>
      </c>
    </row>
    <row r="25" spans="2:7" ht="12.75">
      <c r="B25" s="5">
        <f t="shared" si="1"/>
        <v>-14.988452322101475</v>
      </c>
      <c r="D25">
        <f t="shared" si="2"/>
        <v>-14.679313300824973</v>
      </c>
      <c r="E25">
        <f t="shared" si="2"/>
        <v>-14.679313300824973</v>
      </c>
      <c r="F25">
        <f t="shared" si="2"/>
        <v>-14.679313300824973</v>
      </c>
      <c r="G25">
        <f t="shared" si="2"/>
        <v>-14.740267162465077</v>
      </c>
    </row>
    <row r="28" spans="2:8" ht="12.75">
      <c r="B28" s="6" t="s">
        <v>7</v>
      </c>
      <c r="D28" s="4">
        <f>($B$20-$B$21)/(D$20-D$21)</f>
        <v>5.129053962608714</v>
      </c>
      <c r="E28" s="4">
        <f>($B$20-$B$21)/(E$20-E$21)</f>
        <v>8.166692091085052</v>
      </c>
      <c r="F28" s="4">
        <f>($B$20-$B$21)/(F$20-F$21)</f>
        <v>11.515296153233827</v>
      </c>
      <c r="G28" s="4">
        <f>($B$20-$B$21)/(G$20-G$21)</f>
        <v>20.472944121113496</v>
      </c>
      <c r="H28" t="s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Matteo Masi (Mason)</dc:creator>
  <cp:keywords/>
  <dc:description/>
  <cp:lastModifiedBy> Matteo Masi</cp:lastModifiedBy>
  <dcterms:created xsi:type="dcterms:W3CDTF">2011-11-10T18:22:26Z</dcterms:created>
  <dcterms:modified xsi:type="dcterms:W3CDTF">2011-11-13T12:57:58Z</dcterms:modified>
  <cp:category/>
  <cp:version/>
  <cp:contentType/>
  <cp:contentStatus/>
</cp:coreProperties>
</file>