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405" activeTab="0"/>
  </bookViews>
  <sheets>
    <sheet name="FET Matching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<sst xmlns="http://schemas.openxmlformats.org/spreadsheetml/2006/main" count="29" uniqueCount="19">
  <si>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FET Matching</t>
  </si>
  <si>
    <t>(10K)</t>
  </si>
  <si>
    <t>Ohm</t>
  </si>
  <si>
    <t>Vgs (V)</t>
  </si>
  <si>
    <t>Rd</t>
  </si>
  <si>
    <t>Vds (V)</t>
  </si>
  <si>
    <t>Device 1</t>
  </si>
  <si>
    <t>Device 2</t>
  </si>
  <si>
    <t>Device 3</t>
  </si>
  <si>
    <t>Device 4</t>
  </si>
  <si>
    <t>Device 5</t>
  </si>
  <si>
    <t>Device 6</t>
  </si>
  <si>
    <t>Device 7</t>
  </si>
  <si>
    <t>Device 8</t>
  </si>
  <si>
    <t>Device 9</t>
  </si>
  <si>
    <t>FET: BF245A</t>
  </si>
  <si>
    <t>Id (mA)</t>
  </si>
  <si>
    <t>V+ (V)</t>
  </si>
  <si>
    <t>Devices 1,2,7,9 are matched!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</si>
</sst>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8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Helvetica LT Std"/>
      <family val="0"/>
    </font>
    <font>
      <b/>
      <sz val="10"/>
      <color indexed="8"/>
      <name val="Helvetica LT Std"/>
      <family val="0"/>
    </font>
    <font>
      <b/>
      <vertAlign val="subscript"/>
      <sz val="10"/>
      <color indexed="8"/>
      <name val="Helvetica LT Std"/>
      <family val="0"/>
    </font>
    <font>
      <b/>
      <sz val="12"/>
      <color indexed="8"/>
      <name val="Helvetica LT Std"/>
      <family val="0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2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43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BF245A JFET Matching</a:t>
            </a:r>
          </a:p>
        </c:rich>
      </c:tx>
      <c:layout>
        <c:manualLayout>
          <c:xMode val="factor"/>
          <c:yMode val="factor"/>
          <c:x val="-0.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63"/>
          <c:w val="0.804"/>
          <c:h val="0.86725"/>
        </c:manualLayout>
      </c:layout>
      <c:scatterChart>
        <c:scatterStyle val="lineMarker"/>
        <c:varyColors val="0"/>
        <c:ser>
          <c:idx val="0"/>
          <c:order val="0"/>
          <c:tx>
            <c:v>Device1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'FET Matching'!$A$28:$A$37</c:f>
              <c:numCache/>
            </c:numRef>
          </c:xVal>
          <c:yVal>
            <c:numRef>
              <c:f>'FET Matching'!$C$28:$C$37</c:f>
              <c:numCache/>
            </c:numRef>
          </c:yVal>
          <c:smooth val="0"/>
        </c:ser>
        <c:ser>
          <c:idx val="1"/>
          <c:order val="1"/>
          <c:tx>
            <c:v>Device2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'FET Matching'!$A$28:$A$37</c:f>
              <c:numCache/>
            </c:numRef>
          </c:xVal>
          <c:yVal>
            <c:numRef>
              <c:f>'FET Matching'!$D$28:$D$37</c:f>
              <c:numCache/>
            </c:numRef>
          </c:yVal>
          <c:smooth val="0"/>
        </c:ser>
        <c:ser>
          <c:idx val="2"/>
          <c:order val="2"/>
          <c:tx>
            <c:v>Device3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'FET Matching'!$A$28:$A$37</c:f>
              <c:numCache/>
            </c:numRef>
          </c:xVal>
          <c:yVal>
            <c:numRef>
              <c:f>'FET Matching'!$E$28:$E$37</c:f>
              <c:numCache/>
            </c:numRef>
          </c:yVal>
          <c:smooth val="0"/>
        </c:ser>
        <c:ser>
          <c:idx val="3"/>
          <c:order val="3"/>
          <c:tx>
            <c:v>Device4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'FET Matching'!$A$28:$A$37</c:f>
              <c:numCache/>
            </c:numRef>
          </c:xVal>
          <c:yVal>
            <c:numRef>
              <c:f>'FET Matching'!$F$28:$F$37</c:f>
              <c:numCache/>
            </c:numRef>
          </c:yVal>
          <c:smooth val="0"/>
        </c:ser>
        <c:ser>
          <c:idx val="4"/>
          <c:order val="4"/>
          <c:tx>
            <c:v>Device5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'FET Matching'!$A$28:$A$37</c:f>
              <c:numCache/>
            </c:numRef>
          </c:xVal>
          <c:yVal>
            <c:numRef>
              <c:f>'FET Matching'!$G$28:$G$37</c:f>
              <c:numCache/>
            </c:numRef>
          </c:yVal>
          <c:smooth val="0"/>
        </c:ser>
        <c:ser>
          <c:idx val="5"/>
          <c:order val="5"/>
          <c:tx>
            <c:v>Device6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'FET Matching'!$A$28:$A$37</c:f>
              <c:numCache/>
            </c:numRef>
          </c:xVal>
          <c:yVal>
            <c:numRef>
              <c:f>'FET Matching'!$H$28:$H$37</c:f>
              <c:numCache/>
            </c:numRef>
          </c:yVal>
          <c:smooth val="0"/>
        </c:ser>
        <c:ser>
          <c:idx val="6"/>
          <c:order val="6"/>
          <c:tx>
            <c:v>Device7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'FET Matching'!$A$28:$A$37</c:f>
              <c:numCache/>
            </c:numRef>
          </c:xVal>
          <c:yVal>
            <c:numRef>
              <c:f>'FET Matching'!$I$28:$I$37</c:f>
              <c:numCache/>
            </c:numRef>
          </c:yVal>
          <c:smooth val="0"/>
        </c:ser>
        <c:ser>
          <c:idx val="7"/>
          <c:order val="7"/>
          <c:tx>
            <c:v>Device8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'FET Matching'!$A$28:$A$37</c:f>
              <c:numCache/>
            </c:numRef>
          </c:xVal>
          <c:yVal>
            <c:numRef>
              <c:f>'FET Matching'!$J$28:$J$37</c:f>
              <c:numCache/>
            </c:numRef>
          </c:yVal>
          <c:smooth val="0"/>
        </c:ser>
        <c:ser>
          <c:idx val="8"/>
          <c:order val="8"/>
          <c:tx>
            <c:v>Device9</c:v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'FET Matching'!$A$28:$A$37</c:f>
              <c:numCache/>
            </c:numRef>
          </c:xVal>
          <c:yVal>
            <c:numRef>
              <c:f>'FET Matching'!$K$28:$K$37</c:f>
              <c:numCache/>
            </c:numRef>
          </c:yVal>
          <c:smooth val="0"/>
        </c:ser>
        <c:axId val="7135300"/>
        <c:axId val="64217701"/>
      </c:scatterChart>
      <c:valAx>
        <c:axId val="7135300"/>
        <c:scaling>
          <c:orientation val="maxMin"/>
          <c:min val="-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</a:rPr>
                  <a:t>gs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(V)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217701"/>
        <c:crosses val="autoZero"/>
        <c:crossBetween val="midCat"/>
        <c:dispUnits/>
        <c:minorUnit val="0.1"/>
      </c:valAx>
      <c:valAx>
        <c:axId val="6421770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(mA)</a:t>
                </a:r>
              </a:p>
            </c:rich>
          </c:tx>
          <c:layout>
            <c:manualLayout>
              <c:xMode val="factor"/>
              <c:yMode val="factor"/>
              <c:x val="0.261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71353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"/>
          <c:y val="0.1945"/>
          <c:w val="0.13125"/>
          <c:h val="0.56225"/>
        </c:manualLayout>
      </c:layout>
      <c:overlay val="0"/>
      <c:spPr>
        <a:noFill/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38</xdr:row>
      <xdr:rowOff>161925</xdr:rowOff>
    </xdr:from>
    <xdr:to>
      <xdr:col>10</xdr:col>
      <xdr:colOff>600075</xdr:colOff>
      <xdr:row>61</xdr:row>
      <xdr:rowOff>47625</xdr:rowOff>
    </xdr:to>
    <xdr:graphicFrame>
      <xdr:nvGraphicFramePr>
        <xdr:cNvPr id="1" name="Grafico 9"/>
        <xdr:cNvGraphicFramePr/>
      </xdr:nvGraphicFramePr>
      <xdr:xfrm>
        <a:off x="219075" y="6610350"/>
        <a:ext cx="6477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1">
      <selection activeCell="K35" sqref="K35"/>
    </sheetView>
  </sheetViews>
  <sheetFormatPr defaultColWidth="9.140625" defaultRowHeight="12.75"/>
  <sheetData>
    <row r="1" ht="20.25">
      <c r="A1" s="1" t="s">
        <v>0</v>
      </c>
    </row>
    <row r="3" spans="1:6" ht="12.75">
      <c r="A3" s="2" t="s">
        <v>15</v>
      </c>
      <c r="C3" s="3" t="s">
        <v>4</v>
      </c>
      <c r="D3" s="2">
        <v>10000</v>
      </c>
      <c r="E3" s="6" t="s">
        <v>2</v>
      </c>
      <c r="F3" t="s">
        <v>1</v>
      </c>
    </row>
    <row r="4" spans="3:5" ht="12.75">
      <c r="C4" s="3"/>
      <c r="D4" s="6"/>
      <c r="E4" s="6"/>
    </row>
    <row r="5" spans="3:5" ht="12.75">
      <c r="C5" s="3"/>
      <c r="D5" s="6"/>
      <c r="E5" s="6"/>
    </row>
    <row r="6" spans="3:5" ht="12.75">
      <c r="C6" s="3"/>
      <c r="D6" s="6"/>
      <c r="E6" s="6"/>
    </row>
    <row r="7" spans="1:5" ht="18">
      <c r="A7" s="7" t="s">
        <v>5</v>
      </c>
      <c r="C7" s="3"/>
      <c r="D7" s="6"/>
      <c r="E7" s="6"/>
    </row>
    <row r="8" spans="1:5" ht="18">
      <c r="A8" s="7"/>
      <c r="C8" s="3"/>
      <c r="D8" s="6"/>
      <c r="E8" s="6"/>
    </row>
    <row r="10" spans="1:13" ht="12.75">
      <c r="A10" s="5" t="s">
        <v>3</v>
      </c>
      <c r="C10" s="6" t="s">
        <v>6</v>
      </c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13</v>
      </c>
      <c r="K10" s="6" t="s">
        <v>14</v>
      </c>
      <c r="L10" s="6"/>
      <c r="M10" s="6"/>
    </row>
    <row r="11" spans="1:13" ht="12.75">
      <c r="A11" s="3" t="s">
        <v>17</v>
      </c>
      <c r="C11" s="6">
        <v>9.58</v>
      </c>
      <c r="D11" s="6">
        <v>9.58</v>
      </c>
      <c r="E11" s="6">
        <v>9.58</v>
      </c>
      <c r="F11" s="6">
        <v>9.58</v>
      </c>
      <c r="G11" s="6">
        <v>9.58</v>
      </c>
      <c r="H11" s="6">
        <v>9.58</v>
      </c>
      <c r="I11" s="6">
        <v>9.58</v>
      </c>
      <c r="J11" s="6">
        <v>9.58</v>
      </c>
      <c r="K11" s="6">
        <v>9.58</v>
      </c>
      <c r="L11" s="6"/>
      <c r="M11" s="6"/>
    </row>
    <row r="12" spans="1:13" ht="12.75">
      <c r="A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1" ht="12.75">
      <c r="A13" s="9">
        <v>0</v>
      </c>
      <c r="C13">
        <v>0.23</v>
      </c>
      <c r="D13">
        <v>0.21</v>
      </c>
      <c r="E13">
        <v>0.23</v>
      </c>
      <c r="F13">
        <v>0.26</v>
      </c>
      <c r="G13">
        <v>0.22</v>
      </c>
      <c r="H13">
        <v>0.2</v>
      </c>
      <c r="I13">
        <v>0.21</v>
      </c>
      <c r="J13">
        <v>0.31</v>
      </c>
      <c r="K13">
        <v>0.22</v>
      </c>
    </row>
    <row r="14" spans="1:11" ht="12.75">
      <c r="A14" s="9">
        <v>-0.25</v>
      </c>
      <c r="C14">
        <v>0.28</v>
      </c>
      <c r="D14">
        <v>0.26</v>
      </c>
      <c r="E14">
        <v>0.28</v>
      </c>
      <c r="F14">
        <v>0.33</v>
      </c>
      <c r="G14">
        <v>0.28</v>
      </c>
      <c r="H14">
        <v>0.24</v>
      </c>
      <c r="I14">
        <v>0.26</v>
      </c>
      <c r="J14">
        <v>0.43</v>
      </c>
      <c r="K14">
        <v>0.26</v>
      </c>
    </row>
    <row r="15" spans="1:11" ht="12.75">
      <c r="A15" s="9">
        <v>-0.5</v>
      </c>
      <c r="C15">
        <v>0.35</v>
      </c>
      <c r="D15" s="8">
        <v>0.32</v>
      </c>
      <c r="E15" s="8">
        <v>0.36</v>
      </c>
      <c r="F15" s="8">
        <v>0.46</v>
      </c>
      <c r="G15" s="8">
        <v>0.36</v>
      </c>
      <c r="H15" s="8">
        <v>0.29</v>
      </c>
      <c r="I15" s="8">
        <v>0.32</v>
      </c>
      <c r="J15" s="8">
        <v>0.99</v>
      </c>
      <c r="K15" s="8">
        <v>0.33</v>
      </c>
    </row>
    <row r="16" spans="1:11" ht="12.75">
      <c r="A16" s="9">
        <v>-0.75</v>
      </c>
      <c r="C16">
        <v>0.49</v>
      </c>
      <c r="D16" s="8">
        <v>0.46</v>
      </c>
      <c r="E16" s="8">
        <v>0.56</v>
      </c>
      <c r="F16" s="8">
        <v>1.21</v>
      </c>
      <c r="G16" s="8">
        <v>0.54</v>
      </c>
      <c r="H16" s="8">
        <v>0.38</v>
      </c>
      <c r="I16" s="8">
        <v>0.45</v>
      </c>
      <c r="J16" s="8">
        <v>4.95</v>
      </c>
      <c r="K16" s="8">
        <v>0.46</v>
      </c>
    </row>
    <row r="17" spans="1:11" ht="12.75">
      <c r="A17" s="9">
        <v>-1</v>
      </c>
      <c r="C17">
        <v>1.24</v>
      </c>
      <c r="D17">
        <v>1.18</v>
      </c>
      <c r="E17">
        <v>2.55</v>
      </c>
      <c r="F17" s="8">
        <v>5.12</v>
      </c>
      <c r="G17" s="8">
        <v>2.35</v>
      </c>
      <c r="H17" s="8">
        <v>0.59</v>
      </c>
      <c r="I17" s="8">
        <v>1.18</v>
      </c>
      <c r="J17" s="8">
        <v>8.21</v>
      </c>
      <c r="K17" s="8">
        <v>1.1</v>
      </c>
    </row>
    <row r="18" spans="1:11" ht="12.75">
      <c r="A18" s="9">
        <v>-1.25</v>
      </c>
      <c r="C18">
        <v>5.03</v>
      </c>
      <c r="D18">
        <v>5.19</v>
      </c>
      <c r="E18">
        <v>6.59</v>
      </c>
      <c r="F18" s="8">
        <v>8.3</v>
      </c>
      <c r="G18" s="8">
        <v>6.31</v>
      </c>
      <c r="H18" s="8">
        <v>2.68</v>
      </c>
      <c r="I18" s="8">
        <v>5.05</v>
      </c>
      <c r="J18" s="8">
        <v>9.45</v>
      </c>
      <c r="K18" s="8">
        <v>4.91</v>
      </c>
    </row>
    <row r="19" spans="1:11" ht="12.75">
      <c r="A19" s="9">
        <v>-1.5</v>
      </c>
      <c r="C19">
        <v>8.14</v>
      </c>
      <c r="D19">
        <v>8.35</v>
      </c>
      <c r="E19">
        <v>9</v>
      </c>
      <c r="F19" s="8">
        <v>9.47</v>
      </c>
      <c r="G19" s="8">
        <v>8.92</v>
      </c>
      <c r="H19" s="8">
        <v>6.55</v>
      </c>
      <c r="I19" s="8">
        <v>8.26</v>
      </c>
      <c r="J19" s="8">
        <v>9.56</v>
      </c>
      <c r="K19" s="8">
        <v>8.13</v>
      </c>
    </row>
    <row r="20" spans="1:11" ht="12.75">
      <c r="A20" s="9">
        <v>-1.75</v>
      </c>
      <c r="C20">
        <v>9.44</v>
      </c>
      <c r="D20">
        <v>9.5</v>
      </c>
      <c r="E20">
        <v>9.56</v>
      </c>
      <c r="F20" s="8">
        <v>9.57</v>
      </c>
      <c r="G20" s="8">
        <v>9.55</v>
      </c>
      <c r="H20" s="8">
        <v>9.03</v>
      </c>
      <c r="I20" s="8">
        <v>9.47</v>
      </c>
      <c r="J20" s="8">
        <v>9.56</v>
      </c>
      <c r="K20" s="8">
        <v>9.42</v>
      </c>
    </row>
    <row r="21" spans="1:11" ht="12.75">
      <c r="A21" s="9">
        <v>-2</v>
      </c>
      <c r="C21">
        <v>9.57</v>
      </c>
      <c r="D21">
        <v>9.57</v>
      </c>
      <c r="E21">
        <v>9.58</v>
      </c>
      <c r="F21">
        <v>9.57</v>
      </c>
      <c r="G21" s="8">
        <v>9.57</v>
      </c>
      <c r="H21" s="8">
        <v>9.55</v>
      </c>
      <c r="I21" s="8">
        <v>9.56</v>
      </c>
      <c r="J21" s="8">
        <v>9.56</v>
      </c>
      <c r="K21" s="8">
        <v>9.56</v>
      </c>
    </row>
    <row r="22" spans="1:11" ht="12.75">
      <c r="A22" s="9">
        <v>-3</v>
      </c>
      <c r="C22">
        <v>9.58</v>
      </c>
      <c r="D22">
        <v>9.57</v>
      </c>
      <c r="E22">
        <v>9.58</v>
      </c>
      <c r="F22">
        <v>9.57</v>
      </c>
      <c r="G22" s="8">
        <v>9.57</v>
      </c>
      <c r="H22" s="8">
        <v>9.56</v>
      </c>
      <c r="I22" s="8">
        <v>9.57</v>
      </c>
      <c r="J22" s="8">
        <v>9.56</v>
      </c>
      <c r="K22" s="8">
        <v>9.56</v>
      </c>
    </row>
    <row r="23" ht="12.75">
      <c r="A23" s="4"/>
    </row>
    <row r="24" ht="12.75">
      <c r="A24" s="4"/>
    </row>
    <row r="25" ht="18">
      <c r="A25" s="7" t="s">
        <v>16</v>
      </c>
    </row>
    <row r="27" spans="1:13" ht="12.75">
      <c r="A27" s="5" t="s">
        <v>3</v>
      </c>
      <c r="C27" s="6" t="s">
        <v>6</v>
      </c>
      <c r="D27" s="6" t="s">
        <v>7</v>
      </c>
      <c r="E27" s="6" t="s">
        <v>8</v>
      </c>
      <c r="F27" s="6" t="s">
        <v>9</v>
      </c>
      <c r="G27" s="6" t="s">
        <v>10</v>
      </c>
      <c r="H27" s="6" t="s">
        <v>11</v>
      </c>
      <c r="I27" s="6" t="s">
        <v>12</v>
      </c>
      <c r="J27" s="6" t="s">
        <v>13</v>
      </c>
      <c r="K27" s="6" t="s">
        <v>14</v>
      </c>
      <c r="L27" s="6"/>
      <c r="M27" s="6"/>
    </row>
    <row r="28" spans="1:11" ht="12.75">
      <c r="A28" s="9">
        <v>0</v>
      </c>
      <c r="C28">
        <f aca="true" t="shared" si="0" ref="C28:K28">(C$11-C13)/$D$3*1000</f>
        <v>0.9349999999999999</v>
      </c>
      <c r="D28">
        <f t="shared" si="0"/>
        <v>0.9369999999999999</v>
      </c>
      <c r="E28">
        <f t="shared" si="0"/>
        <v>0.9349999999999999</v>
      </c>
      <c r="F28">
        <f t="shared" si="0"/>
        <v>0.9319999999999999</v>
      </c>
      <c r="G28">
        <f t="shared" si="0"/>
        <v>0.9359999999999999</v>
      </c>
      <c r="H28">
        <f t="shared" si="0"/>
        <v>0.9380000000000001</v>
      </c>
      <c r="I28">
        <f t="shared" si="0"/>
        <v>0.9369999999999999</v>
      </c>
      <c r="J28">
        <f t="shared" si="0"/>
        <v>0.9269999999999999</v>
      </c>
      <c r="K28">
        <f t="shared" si="0"/>
        <v>0.9359999999999999</v>
      </c>
    </row>
    <row r="29" spans="1:11" ht="12.75">
      <c r="A29" s="9">
        <v>-0.25</v>
      </c>
      <c r="C29">
        <f aca="true" t="shared" si="1" ref="C29:K29">(C$11-C14)/$D$3*1000</f>
        <v>0.93</v>
      </c>
      <c r="D29">
        <f t="shared" si="1"/>
        <v>0.9319999999999999</v>
      </c>
      <c r="E29">
        <f t="shared" si="1"/>
        <v>0.93</v>
      </c>
      <c r="F29">
        <f t="shared" si="1"/>
        <v>0.925</v>
      </c>
      <c r="G29">
        <f t="shared" si="1"/>
        <v>0.93</v>
      </c>
      <c r="H29">
        <f t="shared" si="1"/>
        <v>0.9339999999999999</v>
      </c>
      <c r="I29">
        <f t="shared" si="1"/>
        <v>0.9319999999999999</v>
      </c>
      <c r="J29">
        <f t="shared" si="1"/>
        <v>0.915</v>
      </c>
      <c r="K29">
        <f t="shared" si="1"/>
        <v>0.9319999999999999</v>
      </c>
    </row>
    <row r="30" spans="1:11" ht="12.75">
      <c r="A30" s="9">
        <v>-0.5</v>
      </c>
      <c r="C30">
        <f aca="true" t="shared" si="2" ref="C30:K30">(C$11-C15)/$D$3*1000</f>
        <v>0.923</v>
      </c>
      <c r="D30">
        <f t="shared" si="2"/>
        <v>0.9259999999999999</v>
      </c>
      <c r="E30">
        <f t="shared" si="2"/>
        <v>0.922</v>
      </c>
      <c r="F30">
        <f t="shared" si="2"/>
        <v>0.9119999999999999</v>
      </c>
      <c r="G30">
        <f t="shared" si="2"/>
        <v>0.922</v>
      </c>
      <c r="H30">
        <f t="shared" si="2"/>
        <v>0.9290000000000002</v>
      </c>
      <c r="I30">
        <f t="shared" si="2"/>
        <v>0.9259999999999999</v>
      </c>
      <c r="J30">
        <f t="shared" si="2"/>
        <v>0.859</v>
      </c>
      <c r="K30">
        <f t="shared" si="2"/>
        <v>0.925</v>
      </c>
    </row>
    <row r="31" spans="1:11" ht="12.75">
      <c r="A31" s="9">
        <v>-0.75</v>
      </c>
      <c r="C31">
        <f aca="true" t="shared" si="3" ref="C31:K31">(C$11-C16)/$D$3*1000</f>
        <v>0.909</v>
      </c>
      <c r="D31">
        <f t="shared" si="3"/>
        <v>0.9119999999999999</v>
      </c>
      <c r="E31">
        <f t="shared" si="3"/>
        <v>0.9019999999999999</v>
      </c>
      <c r="F31">
        <f t="shared" si="3"/>
        <v>0.8370000000000001</v>
      </c>
      <c r="G31">
        <f t="shared" si="3"/>
        <v>0.9039999999999999</v>
      </c>
      <c r="H31">
        <f t="shared" si="3"/>
        <v>0.9199999999999999</v>
      </c>
      <c r="I31">
        <f t="shared" si="3"/>
        <v>0.913</v>
      </c>
      <c r="J31">
        <f t="shared" si="3"/>
        <v>0.46299999999999997</v>
      </c>
      <c r="K31">
        <f t="shared" si="3"/>
        <v>0.9119999999999999</v>
      </c>
    </row>
    <row r="32" spans="1:11" ht="12.75">
      <c r="A32" s="9">
        <v>-1</v>
      </c>
      <c r="C32">
        <f aca="true" t="shared" si="4" ref="C32:K32">(C$11-C17)/$D$3*1000</f>
        <v>0.834</v>
      </c>
      <c r="D32">
        <f t="shared" si="4"/>
        <v>0.8400000000000001</v>
      </c>
      <c r="E32">
        <f t="shared" si="4"/>
        <v>0.7030000000000001</v>
      </c>
      <c r="F32">
        <f t="shared" si="4"/>
        <v>0.446</v>
      </c>
      <c r="G32">
        <f t="shared" si="4"/>
        <v>0.723</v>
      </c>
      <c r="H32">
        <f t="shared" si="4"/>
        <v>0.899</v>
      </c>
      <c r="I32">
        <f t="shared" si="4"/>
        <v>0.8400000000000001</v>
      </c>
      <c r="J32">
        <f t="shared" si="4"/>
        <v>0.13699999999999993</v>
      </c>
      <c r="K32">
        <f t="shared" si="4"/>
        <v>0.848</v>
      </c>
    </row>
    <row r="33" spans="1:11" ht="12.75">
      <c r="A33" s="9">
        <v>-1.25</v>
      </c>
      <c r="C33">
        <f aca="true" t="shared" si="5" ref="C33:K33">(C$11-C18)/$D$3*1000</f>
        <v>0.455</v>
      </c>
      <c r="D33">
        <f t="shared" si="5"/>
        <v>0.439</v>
      </c>
      <c r="E33">
        <f t="shared" si="5"/>
        <v>0.299</v>
      </c>
      <c r="F33">
        <f t="shared" si="5"/>
        <v>0.12799999999999995</v>
      </c>
      <c r="G33">
        <f t="shared" si="5"/>
        <v>0.327</v>
      </c>
      <c r="H33">
        <f t="shared" si="5"/>
        <v>0.6900000000000001</v>
      </c>
      <c r="I33">
        <f t="shared" si="5"/>
        <v>0.453</v>
      </c>
      <c r="J33">
        <f t="shared" si="5"/>
        <v>0.01300000000000008</v>
      </c>
      <c r="K33">
        <f t="shared" si="5"/>
        <v>0.46699999999999997</v>
      </c>
    </row>
    <row r="34" spans="1:11" ht="12.75">
      <c r="A34" s="9">
        <v>-1.5</v>
      </c>
      <c r="C34">
        <f aca="true" t="shared" si="6" ref="C34:K34">(C$11-C19)/$D$3*1000</f>
        <v>0.14399999999999996</v>
      </c>
      <c r="D34">
        <f t="shared" si="6"/>
        <v>0.12300000000000004</v>
      </c>
      <c r="E34">
        <f t="shared" si="6"/>
        <v>0.05800000000000001</v>
      </c>
      <c r="F34">
        <f t="shared" si="6"/>
        <v>0.010999999999999944</v>
      </c>
      <c r="G34">
        <f t="shared" si="6"/>
        <v>0.06600000000000002</v>
      </c>
      <c r="H34">
        <f t="shared" si="6"/>
        <v>0.30300000000000005</v>
      </c>
      <c r="I34">
        <f t="shared" si="6"/>
        <v>0.13200000000000003</v>
      </c>
      <c r="J34">
        <f t="shared" si="6"/>
        <v>0.0019999999999999575</v>
      </c>
      <c r="K34">
        <f t="shared" si="6"/>
        <v>0.1449999999999999</v>
      </c>
    </row>
    <row r="35" spans="1:11" ht="12.75">
      <c r="A35" s="9">
        <v>-1.75</v>
      </c>
      <c r="C35">
        <f aca="true" t="shared" si="7" ref="C35:K35">(C$11-C20)/$D$3*1000</f>
        <v>0.014000000000000058</v>
      </c>
      <c r="D35">
        <f t="shared" si="7"/>
        <v>0.008000000000000007</v>
      </c>
      <c r="E35">
        <f t="shared" si="7"/>
        <v>0.0019999999999999575</v>
      </c>
      <c r="F35">
        <f t="shared" si="7"/>
        <v>0.0009999999999999788</v>
      </c>
      <c r="G35">
        <f t="shared" si="7"/>
        <v>0.0029999999999999363</v>
      </c>
      <c r="H35">
        <f t="shared" si="7"/>
        <v>0.05500000000000007</v>
      </c>
      <c r="I35">
        <f t="shared" si="7"/>
        <v>0.010999999999999944</v>
      </c>
      <c r="J35">
        <f t="shared" si="7"/>
        <v>0.0019999999999999575</v>
      </c>
      <c r="K35">
        <f t="shared" si="7"/>
        <v>0.016000000000000014</v>
      </c>
    </row>
    <row r="36" spans="1:11" ht="12.75">
      <c r="A36" s="9">
        <v>-2</v>
      </c>
      <c r="C36">
        <f aca="true" t="shared" si="8" ref="C36:K36">(C$11-C21)/$D$3*1000</f>
        <v>0.0009999999999999788</v>
      </c>
      <c r="D36">
        <f t="shared" si="8"/>
        <v>0.0009999999999999788</v>
      </c>
      <c r="E36">
        <f t="shared" si="8"/>
        <v>0</v>
      </c>
      <c r="F36">
        <f t="shared" si="8"/>
        <v>0.0009999999999999788</v>
      </c>
      <c r="G36">
        <f t="shared" si="8"/>
        <v>0.0009999999999999788</v>
      </c>
      <c r="H36">
        <f t="shared" si="8"/>
        <v>0.0029999999999999363</v>
      </c>
      <c r="I36">
        <f t="shared" si="8"/>
        <v>0.0019999999999999575</v>
      </c>
      <c r="J36">
        <f t="shared" si="8"/>
        <v>0.0019999999999999575</v>
      </c>
      <c r="K36">
        <f t="shared" si="8"/>
        <v>0.0019999999999999575</v>
      </c>
    </row>
    <row r="37" spans="1:11" ht="12.75">
      <c r="A37" s="9">
        <v>-3</v>
      </c>
      <c r="C37">
        <f aca="true" t="shared" si="9" ref="C37:K37">(C$11-C22)/$D$3*1000</f>
        <v>0</v>
      </c>
      <c r="D37">
        <f t="shared" si="9"/>
        <v>0.0009999999999999788</v>
      </c>
      <c r="E37">
        <f t="shared" si="9"/>
        <v>0</v>
      </c>
      <c r="F37">
        <f t="shared" si="9"/>
        <v>0.0009999999999999788</v>
      </c>
      <c r="G37">
        <f t="shared" si="9"/>
        <v>0.0009999999999999788</v>
      </c>
      <c r="H37">
        <f t="shared" si="9"/>
        <v>0.0019999999999999575</v>
      </c>
      <c r="I37">
        <f t="shared" si="9"/>
        <v>0.0009999999999999788</v>
      </c>
      <c r="J37">
        <f t="shared" si="9"/>
        <v>0.0019999999999999575</v>
      </c>
      <c r="K37">
        <f t="shared" si="9"/>
        <v>0.0019999999999999575</v>
      </c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5">
      <c r="A65" s="10" t="s">
        <v>18</v>
      </c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FET Matching</dc:title>
  <dc:subject/>
  <dc:creator>Matteo Masi (Mason)</dc:creator>
  <cp:keywords/>
  <dc:description/>
  <cp:lastModifiedBy> Matteo Masi</cp:lastModifiedBy>
  <cp:lastPrinted>2011-08-11T08:37:47Z</cp:lastPrinted>
  <dcterms:created xsi:type="dcterms:W3CDTF">2011-08-05T08:01:48Z</dcterms:created>
  <dcterms:modified xsi:type="dcterms:W3CDTF">2011-08-14T12:35:26Z</dcterms:modified>
  <cp:category/>
  <cp:version/>
  <cp:contentType/>
  <cp:contentStatus/>
</cp:coreProperties>
</file>